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" sheetId="1" r:id="rId1"/>
  </sheets>
  <definedNames>
    <definedName name="_xlnm.Print_Area" localSheetId="0">'2022'!$A$1:$C$36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<sst xmlns="http://schemas.openxmlformats.org/spreadsheetml/2006/main" count="69" uniqueCount="69">
  <si>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</si>
  <si>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</si>
  <si>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</si>
  <si>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</si>
  <si>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</si>
  <si>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</si>
  <si>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</si>
  <si>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</si>
  <si>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</si>
  <si>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</si>
  <si>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</si>
  <si>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</si>
  <si>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</si>
  <si>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</si>
  <si>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</si>
  <si>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</si>
  <si>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</si>
  <si>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</si>
  <si>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</si>
  <si>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</si>
  <si>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</si>
  <si>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</si>
  <si>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</si>
  <si>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</si>
  <si>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</si>
  <si>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</si>
  <si>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</si>
  <si>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</si>
  <si>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</si>
  <si>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</si>
  <si>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</si>
  <si>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</si>
  <si>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</si>
  <si>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</si>
  <si>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</si>
  <si>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</si>
  <si>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</si>
  <si>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</si>
  <si>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</si>
  <si>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</si>
  <si>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</si>
  <si>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</si>
  <si>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</si>
  <si>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</si>
  <si>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</si>
  <si>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</si>
  <si>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</si>
  <si>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</si>
  <si>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</si>
  <si>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</si>
  <si>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</si>
  <si>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</si>
  <si>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</si>
  <si>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</si>
  <si>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</si>
  <si>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</si>
  <si>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</si>
  <si>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</si>
  <si>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</si>
  <si>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</si>
  <si>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</si>
  <si>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</si>
  <si>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</si>
  <si>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</si>
  <si>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</si>
  <si>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2022 ГОД</t>
  </si>
  <si>
    <t>Приложение №4 к решению МС МО МО Сергиевское №   от       2021 г.</t>
  </si>
  <si>
    <t>2022г.      (тыс.руб.)</t>
  </si>
  <si>
    <t>ПРОЕКТ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</si>
</sst>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7">
      <selection activeCell="A1" sqref="A1:D36"/>
    </sheetView>
  </sheetViews>
  <sheetFormatPr defaultColWidth="9.140625" defaultRowHeight="12.75"/>
  <cols>
    <col min="1" max="1" width="5.28125" style="0" customWidth="1"/>
    <col min="2" max="2" width="106.140625" style="4" customWidth="1"/>
    <col min="3" max="3" width="12.7109375" style="7" customWidth="1"/>
    <col min="4" max="4" width="13.00390625" style="16" customWidth="1"/>
    <col min="5" max="5" width="10.7109375" style="0" bestFit="1" customWidth="1"/>
    <col min="6" max="6" width="13.421875" style="0" customWidth="1"/>
  </cols>
  <sheetData>
    <row r="1" spans="1:5" ht="28.5" customHeight="1">
      <c r="A1" s="30" t="s">
        <v>68</v>
      </c>
      <c r="B1" s="30"/>
      <c r="C1" s="30"/>
      <c r="D1" s="26"/>
      <c r="E1" s="20"/>
    </row>
    <row r="2" spans="2:5" ht="26.25" customHeight="1">
      <c r="B2" s="29" t="s">
        <v>66</v>
      </c>
      <c r="C2" s="29"/>
      <c r="D2" s="5"/>
      <c r="E2" s="6"/>
    </row>
    <row r="3" spans="2:4" ht="34.5" customHeight="1">
      <c r="B3" s="27" t="s">
        <v>65</v>
      </c>
      <c r="C3" s="28"/>
      <c r="D3" s="25"/>
    </row>
    <row r="4" ht="13.5" thickBot="1"/>
    <row r="5" spans="1:4" ht="54" customHeight="1" thickBot="1">
      <c r="A5" s="10" t="s">
        <v>35</v>
      </c>
      <c r="B5" s="11" t="s">
        <v>27</v>
      </c>
      <c r="C5" s="31" t="s">
        <v>24</v>
      </c>
      <c r="D5" s="37" t="s">
        <v>67</v>
      </c>
    </row>
    <row r="6" spans="1:5" ht="18.75" customHeight="1">
      <c r="A6" s="9">
        <v>1</v>
      </c>
      <c r="B6" s="8" t="s">
        <v>33</v>
      </c>
      <c r="C6" s="32" t="s">
        <v>34</v>
      </c>
      <c r="D6" s="38">
        <f>D7+D8+D9+D10+D11</f>
        <v>35594</v>
      </c>
      <c r="E6" s="3"/>
    </row>
    <row r="7" spans="1:5" ht="17.25" customHeight="1">
      <c r="A7" s="9">
        <f aca="true" t="shared" si="0" ref="A7:A35">A6+1</f>
        <v>2</v>
      </c>
      <c r="B7" s="1" t="s">
        <v>1</v>
      </c>
      <c r="C7" s="33" t="s">
        <v>2</v>
      </c>
      <c r="D7" s="39">
        <v>1548.3</v>
      </c>
      <c r="E7" s="3"/>
    </row>
    <row r="8" spans="1:6" ht="25.5" customHeight="1">
      <c r="A8" s="9">
        <f t="shared" si="0"/>
        <v>3</v>
      </c>
      <c r="B8" s="1" t="s">
        <v>3</v>
      </c>
      <c r="C8" s="33" t="s">
        <v>4</v>
      </c>
      <c r="D8" s="39">
        <v>5955.7</v>
      </c>
      <c r="F8" s="3"/>
    </row>
    <row r="9" spans="1:5" ht="24.75" customHeight="1">
      <c r="A9" s="9">
        <f t="shared" si="0"/>
        <v>4</v>
      </c>
      <c r="B9" s="14" t="s">
        <v>5</v>
      </c>
      <c r="C9" s="33" t="s">
        <v>6</v>
      </c>
      <c r="D9" s="39">
        <v>26294.9</v>
      </c>
      <c r="E9" s="22"/>
    </row>
    <row r="10" spans="1:4" ht="15" customHeight="1">
      <c r="A10" s="9">
        <f t="shared" si="0"/>
        <v>5</v>
      </c>
      <c r="B10" s="1" t="s">
        <v>7</v>
      </c>
      <c r="C10" s="33" t="s">
        <v>8</v>
      </c>
      <c r="D10" s="39">
        <v>10</v>
      </c>
    </row>
    <row r="11" spans="1:5" ht="15" customHeight="1">
      <c r="A11" s="9">
        <f t="shared" si="0"/>
        <v>6</v>
      </c>
      <c r="B11" s="1" t="s">
        <v>9</v>
      </c>
      <c r="C11" s="33" t="s">
        <v>10</v>
      </c>
      <c r="D11" s="39">
        <f>96+1689.1</f>
        <v>1785.1</v>
      </c>
      <c r="E11" s="24"/>
    </row>
    <row r="12" spans="1:4" ht="15">
      <c r="A12" s="9">
        <f t="shared" si="0"/>
        <v>7</v>
      </c>
      <c r="B12" s="2" t="s">
        <v>45</v>
      </c>
      <c r="C12" s="32" t="s">
        <v>38</v>
      </c>
      <c r="D12" s="40">
        <f>D13+D14</f>
        <v>450</v>
      </c>
    </row>
    <row r="13" spans="1:4" ht="15.75" customHeight="1">
      <c r="A13" s="9">
        <f t="shared" si="0"/>
        <v>8</v>
      </c>
      <c r="B13" s="1" t="s">
        <v>60</v>
      </c>
      <c r="C13" s="33" t="s">
        <v>11</v>
      </c>
      <c r="D13" s="39">
        <v>200</v>
      </c>
    </row>
    <row r="14" spans="1:4" ht="15.75" customHeight="1">
      <c r="A14" s="9">
        <f t="shared" si="0"/>
        <v>9</v>
      </c>
      <c r="B14" s="14" t="s">
        <v>61</v>
      </c>
      <c r="C14" s="33" t="s">
        <v>62</v>
      </c>
      <c r="D14" s="39">
        <v>250</v>
      </c>
    </row>
    <row r="15" spans="1:4" ht="15" customHeight="1">
      <c r="A15" s="9">
        <f t="shared" si="0"/>
        <v>10</v>
      </c>
      <c r="B15" s="15" t="s">
        <v>51</v>
      </c>
      <c r="C15" s="32" t="s">
        <v>52</v>
      </c>
      <c r="D15" s="41">
        <f>D16+D17</f>
        <v>594.6</v>
      </c>
    </row>
    <row r="16" spans="1:4" ht="15" customHeight="1">
      <c r="A16" s="9">
        <f t="shared" si="0"/>
        <v>11</v>
      </c>
      <c r="B16" s="14" t="s">
        <v>53</v>
      </c>
      <c r="C16" s="33" t="s">
        <v>54</v>
      </c>
      <c r="D16" s="42">
        <v>94.6</v>
      </c>
    </row>
    <row r="17" spans="1:4" ht="15" customHeight="1">
      <c r="A17" s="9">
        <f t="shared" si="0"/>
        <v>12</v>
      </c>
      <c r="B17" s="14" t="s">
        <v>64</v>
      </c>
      <c r="C17" s="33" t="s">
        <v>63</v>
      </c>
      <c r="D17" s="42">
        <v>500</v>
      </c>
    </row>
    <row r="18" spans="1:4" ht="15" customHeight="1">
      <c r="A18" s="9">
        <f t="shared" si="0"/>
        <v>13</v>
      </c>
      <c r="B18" s="2" t="s">
        <v>39</v>
      </c>
      <c r="C18" s="32" t="s">
        <v>40</v>
      </c>
      <c r="D18" s="41">
        <f>D19</f>
        <v>34870.3</v>
      </c>
    </row>
    <row r="19" spans="1:4" ht="15.75" customHeight="1">
      <c r="A19" s="9">
        <f t="shared" si="0"/>
        <v>14</v>
      </c>
      <c r="B19" s="1" t="s">
        <v>12</v>
      </c>
      <c r="C19" s="33" t="s">
        <v>13</v>
      </c>
      <c r="D19" s="39">
        <v>34870.3</v>
      </c>
    </row>
    <row r="20" spans="1:4" ht="15" customHeight="1">
      <c r="A20" s="9">
        <f t="shared" si="0"/>
        <v>15</v>
      </c>
      <c r="B20" s="2" t="s">
        <v>47</v>
      </c>
      <c r="C20" s="34" t="s">
        <v>48</v>
      </c>
      <c r="D20" s="41">
        <f>D21</f>
        <v>100</v>
      </c>
    </row>
    <row r="21" spans="1:4" ht="15" customHeight="1">
      <c r="A21" s="9">
        <f t="shared" si="0"/>
        <v>16</v>
      </c>
      <c r="B21" s="1" t="s">
        <v>49</v>
      </c>
      <c r="C21" s="33" t="s">
        <v>50</v>
      </c>
      <c r="D21" s="42">
        <v>100</v>
      </c>
    </row>
    <row r="22" spans="1:4" ht="15" customHeight="1">
      <c r="A22" s="9">
        <f t="shared" si="0"/>
        <v>17</v>
      </c>
      <c r="B22" s="2" t="s">
        <v>30</v>
      </c>
      <c r="C22" s="32" t="s">
        <v>31</v>
      </c>
      <c r="D22" s="43">
        <f>D23+D24+D25</f>
        <v>1583</v>
      </c>
    </row>
    <row r="23" spans="1:4" ht="15" customHeight="1">
      <c r="A23" s="9">
        <f t="shared" si="0"/>
        <v>18</v>
      </c>
      <c r="B23" s="1" t="s">
        <v>26</v>
      </c>
      <c r="C23" s="33" t="s">
        <v>25</v>
      </c>
      <c r="D23" s="44">
        <v>100</v>
      </c>
    </row>
    <row r="24" spans="1:4" ht="15" customHeight="1">
      <c r="A24" s="9">
        <f t="shared" si="0"/>
        <v>19</v>
      </c>
      <c r="B24" s="1" t="s">
        <v>55</v>
      </c>
      <c r="C24" s="33" t="s">
        <v>14</v>
      </c>
      <c r="D24" s="39">
        <v>950</v>
      </c>
    </row>
    <row r="25" spans="1:4" ht="15" customHeight="1">
      <c r="A25" s="9">
        <f t="shared" si="0"/>
        <v>20</v>
      </c>
      <c r="B25" s="19" t="s">
        <v>56</v>
      </c>
      <c r="C25" s="33" t="s">
        <v>57</v>
      </c>
      <c r="D25" s="42">
        <v>533</v>
      </c>
    </row>
    <row r="26" spans="1:4" ht="15" customHeight="1">
      <c r="A26" s="9">
        <f t="shared" si="0"/>
        <v>21</v>
      </c>
      <c r="B26" s="2" t="s">
        <v>41</v>
      </c>
      <c r="C26" s="32" t="s">
        <v>29</v>
      </c>
      <c r="D26" s="40">
        <f>D27+D28</f>
        <v>11800</v>
      </c>
    </row>
    <row r="27" spans="1:4" ht="15" customHeight="1">
      <c r="A27" s="9">
        <f t="shared" si="0"/>
        <v>22</v>
      </c>
      <c r="B27" s="1" t="s">
        <v>15</v>
      </c>
      <c r="C27" s="33" t="s">
        <v>16</v>
      </c>
      <c r="D27" s="39">
        <v>10000</v>
      </c>
    </row>
    <row r="28" spans="1:4" ht="15" customHeight="1">
      <c r="A28" s="9">
        <f t="shared" si="0"/>
        <v>23</v>
      </c>
      <c r="B28" s="1" t="s">
        <v>36</v>
      </c>
      <c r="C28" s="33" t="s">
        <v>28</v>
      </c>
      <c r="D28" s="42">
        <v>1800</v>
      </c>
    </row>
    <row r="29" spans="1:4" ht="14.25" customHeight="1">
      <c r="A29" s="9">
        <f t="shared" si="0"/>
        <v>24</v>
      </c>
      <c r="B29" s="2" t="s">
        <v>37</v>
      </c>
      <c r="C29" s="32" t="s">
        <v>32</v>
      </c>
      <c r="D29" s="41">
        <f>D30+D31</f>
        <v>28577.3</v>
      </c>
    </row>
    <row r="30" spans="1:6" ht="15" customHeight="1">
      <c r="A30" s="9">
        <f t="shared" si="0"/>
        <v>25</v>
      </c>
      <c r="B30" s="21" t="s">
        <v>59</v>
      </c>
      <c r="C30" s="33" t="s">
        <v>58</v>
      </c>
      <c r="D30" s="42">
        <v>451.8</v>
      </c>
      <c r="E30" s="36"/>
      <c r="F30" s="13"/>
    </row>
    <row r="31" spans="1:4" ht="18.75" customHeight="1">
      <c r="A31" s="9">
        <f t="shared" si="0"/>
        <v>26</v>
      </c>
      <c r="B31" s="1" t="s">
        <v>17</v>
      </c>
      <c r="C31" s="33" t="s">
        <v>18</v>
      </c>
      <c r="D31" s="39">
        <v>28125.5</v>
      </c>
    </row>
    <row r="32" spans="1:4" ht="16.5" customHeight="1">
      <c r="A32" s="9">
        <f t="shared" si="0"/>
        <v>27</v>
      </c>
      <c r="B32" s="2" t="s">
        <v>46</v>
      </c>
      <c r="C32" s="32" t="s">
        <v>42</v>
      </c>
      <c r="D32" s="41">
        <f>D33</f>
        <v>0</v>
      </c>
    </row>
    <row r="33" spans="1:4" ht="15" customHeight="1">
      <c r="A33" s="9">
        <f t="shared" si="0"/>
        <v>28</v>
      </c>
      <c r="B33" s="1" t="s">
        <v>19</v>
      </c>
      <c r="C33" s="33" t="s">
        <v>20</v>
      </c>
      <c r="D33" s="39">
        <v>0</v>
      </c>
    </row>
    <row r="34" spans="1:4" ht="15" customHeight="1">
      <c r="A34" s="9">
        <f t="shared" si="0"/>
        <v>29</v>
      </c>
      <c r="B34" s="2" t="s">
        <v>43</v>
      </c>
      <c r="C34" s="32" t="s">
        <v>44</v>
      </c>
      <c r="D34" s="41">
        <f>D35</f>
        <v>3500</v>
      </c>
    </row>
    <row r="35" spans="1:4" ht="17.25" customHeight="1" thickBot="1">
      <c r="A35" s="9">
        <f t="shared" si="0"/>
        <v>30</v>
      </c>
      <c r="B35" s="1" t="s">
        <v>21</v>
      </c>
      <c r="C35" s="33" t="s">
        <v>22</v>
      </c>
      <c r="D35" s="39">
        <v>3500</v>
      </c>
    </row>
    <row r="36" spans="1:6" ht="15" customHeight="1" thickBot="1">
      <c r="A36" s="12"/>
      <c r="B36" s="23" t="s">
        <v>23</v>
      </c>
      <c r="C36" s="35" t="s">
        <v>0</v>
      </c>
      <c r="D36" s="45">
        <f>D6+D12+D15+D18+D20+D22+D26+D29+D32+D34</f>
        <v>117069.2</v>
      </c>
      <c r="F36" s="13"/>
    </row>
    <row r="37" ht="12.75">
      <c r="D37" s="17"/>
    </row>
    <row r="38" spans="2:4" ht="12.75">
      <c r="B38" s="5"/>
      <c r="D38" s="17"/>
    </row>
    <row r="39" ht="12.75" customHeight="1">
      <c r="D39" s="17"/>
    </row>
    <row r="40" ht="12.75">
      <c r="D40" s="18"/>
    </row>
  </sheetData>
  <sheetProtection/>
  <mergeCells count="3">
    <mergeCell ref="B3:C3"/>
    <mergeCell ref="B2:C2"/>
    <mergeCell ref="A1:C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83" r:id="rId1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Buh</cp:lastModifiedBy>
  <cp:lastPrinted>2021-11-10T12:30:32Z</cp:lastPrinted>
  <dcterms:created xsi:type="dcterms:W3CDTF">2013-01-29T06:46:52Z</dcterms:created>
  <dcterms:modified xsi:type="dcterms:W3CDTF">2021-11-10T12:30:49Z</dcterms:modified>
  <cp:category/>
  <cp:version/>
  <cp:contentType/>
  <cp:contentStatus/>
</cp:coreProperties>
</file>